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7560" yWindow="660" windowWidth="25600" windowHeight="18380" tabRatio="500"/>
  </bookViews>
  <sheets>
    <sheet name="Worksheet" sheetId="1" r:id="rId1"/>
    <sheet name="Calculator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2" l="1"/>
  <c r="D18" i="2"/>
  <c r="E18" i="2"/>
  <c r="F18" i="2"/>
  <c r="G18" i="2"/>
  <c r="B18" i="2"/>
  <c r="B19" i="2"/>
  <c r="B9" i="1"/>
  <c r="B9" i="2"/>
  <c r="C9" i="2"/>
  <c r="D9" i="2"/>
  <c r="B10" i="2"/>
  <c r="B8" i="1"/>
  <c r="B10" i="1"/>
  <c r="B31" i="1"/>
  <c r="B33" i="1"/>
  <c r="E19" i="2"/>
  <c r="B20" i="1"/>
  <c r="E9" i="2"/>
  <c r="F9" i="2"/>
  <c r="G9" i="2"/>
  <c r="E10" i="2"/>
  <c r="B19" i="1"/>
  <c r="B21" i="1"/>
  <c r="B29" i="1"/>
  <c r="B16" i="1"/>
</calcChain>
</file>

<file path=xl/sharedStrings.xml><?xml version="1.0" encoding="utf-8"?>
<sst xmlns="http://schemas.openxmlformats.org/spreadsheetml/2006/main" count="58" uniqueCount="45">
  <si>
    <t>Simple Return On Investment Worksheet</t>
  </si>
  <si>
    <t>Value</t>
  </si>
  <si>
    <t>Existing Lighting System</t>
  </si>
  <si>
    <r>
      <t xml:space="preserve">Annual Operation (hours) </t>
    </r>
    <r>
      <rPr>
        <vertAlign val="superscript"/>
        <sz val="12"/>
        <color theme="1"/>
        <rFont val="Arial"/>
      </rPr>
      <t>1</t>
    </r>
  </si>
  <si>
    <r>
      <t xml:space="preserve">Electricity Cost (per kWH) </t>
    </r>
    <r>
      <rPr>
        <vertAlign val="superscript"/>
        <sz val="12"/>
        <color theme="1"/>
        <rFont val="Arial"/>
      </rPr>
      <t>2</t>
    </r>
  </si>
  <si>
    <t>System Wattage (kW)</t>
  </si>
  <si>
    <t>Current Annual Cost</t>
  </si>
  <si>
    <t>Information</t>
  </si>
  <si>
    <t>Proposed Lighting System</t>
  </si>
  <si>
    <t>Proposed System Annual Cost</t>
  </si>
  <si>
    <t>Tax Rebate</t>
  </si>
  <si>
    <t>Other Refunds or Credits</t>
  </si>
  <si>
    <t>Increased Worker Productivity</t>
  </si>
  <si>
    <t>Increased Sales</t>
  </si>
  <si>
    <t>Adjusted Annual Cost</t>
  </si>
  <si>
    <t>Annual Sales</t>
  </si>
  <si>
    <t>Value of increased Student Performance</t>
  </si>
  <si>
    <t>Value of Increased Occupant Satisfaction</t>
  </si>
  <si>
    <t>Value of Worker Output</t>
  </si>
  <si>
    <t>Proposed System Purchase/Installation Cost</t>
  </si>
  <si>
    <t>Adjusted Purchase/Installation Cost</t>
  </si>
  <si>
    <r>
      <t xml:space="preserve">Note:  </t>
    </r>
    <r>
      <rPr>
        <sz val="12"/>
        <color rgb="FF3366FF"/>
        <rFont val="Arial"/>
      </rPr>
      <t>Blue text</t>
    </r>
    <r>
      <rPr>
        <sz val="12"/>
        <color theme="1"/>
        <rFont val="Arial"/>
      </rPr>
      <t xml:space="preserve"> is autocalculated.  Do not edit </t>
    </r>
    <r>
      <rPr>
        <sz val="12"/>
        <color rgb="FF3366FF"/>
        <rFont val="Arial"/>
      </rPr>
      <t>blue text.</t>
    </r>
  </si>
  <si>
    <t>Lamp Replacement Calculator</t>
  </si>
  <si>
    <t>Lamp 1</t>
  </si>
  <si>
    <t>Lamp 2</t>
  </si>
  <si>
    <t>Lamp 3</t>
  </si>
  <si>
    <t>Lamp Qty.</t>
  </si>
  <si>
    <t>Lamp Cost</t>
  </si>
  <si>
    <t>Subtotals</t>
  </si>
  <si>
    <t>Totals</t>
  </si>
  <si>
    <t>Type 1</t>
  </si>
  <si>
    <t>Type 2</t>
  </si>
  <si>
    <t>Type 3</t>
  </si>
  <si>
    <t>Device Qty.</t>
  </si>
  <si>
    <t>Device Cost</t>
  </si>
  <si>
    <t>Current System</t>
  </si>
  <si>
    <t>Proposed System</t>
  </si>
  <si>
    <t>Lamp Replacement Cost</t>
  </si>
  <si>
    <t>Device Replacment Cost</t>
  </si>
  <si>
    <t>Ballast/Transformer/Power Supply Replacement Calculator</t>
  </si>
  <si>
    <t>Annual Savings</t>
  </si>
  <si>
    <t>Return On Investement (years)</t>
  </si>
  <si>
    <t>Lamp Life (hours)</t>
  </si>
  <si>
    <t>Device Life (years)</t>
  </si>
  <si>
    <r>
      <rPr>
        <sz val="11"/>
        <color theme="1"/>
        <rFont val="Arial"/>
      </rPr>
      <t xml:space="preserve">Note:  </t>
    </r>
    <r>
      <rPr>
        <sz val="11"/>
        <color rgb="FF3366FF"/>
        <rFont val="Arial"/>
      </rPr>
      <t>Blue</t>
    </r>
    <r>
      <rPr>
        <sz val="11"/>
        <color theme="1"/>
        <rFont val="Arial"/>
      </rPr>
      <t xml:space="preserve"> text is autocalculated.  Do not edit </t>
    </r>
    <r>
      <rPr>
        <sz val="11"/>
        <color rgb="FF3366FF"/>
        <rFont val="Arial"/>
      </rPr>
      <t>blue</t>
    </r>
    <r>
      <rPr>
        <sz val="11"/>
        <color theme="1"/>
        <rFont val="Arial"/>
      </rPr>
      <t xml:space="preserve"> text.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</si>
</sst>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7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vertAlign val="superscript"/>
      <sz val="12"/>
      <color theme="1"/>
      <name val="Arial"/>
    </font>
    <font>
      <sz val="12"/>
      <color rgb="FF3366FF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</font>
    <font>
      <b/>
      <sz val="12"/>
      <color rgb="FF3366FF"/>
      <name val="Arial"/>
    </font>
    <font>
      <sz val="11"/>
      <color theme="1"/>
      <name val="Arial"/>
    </font>
    <font>
      <sz val="11"/>
      <color rgb="FF3366FF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44" fontId="2" fillId="2" borderId="2" xfId="0" applyNumberFormat="1" applyFont="1" applyFill="1" applyBorder="1" applyAlignment="1">
      <alignment horizontal="right" vertical="center"/>
    </xf>
    <xf numFmtId="44" fontId="2" fillId="3" borderId="2" xfId="0" applyNumberFormat="1" applyFont="1" applyFill="1" applyBorder="1" applyAlignment="1">
      <alignment horizontal="right" vertical="center"/>
    </xf>
    <xf numFmtId="44" fontId="2" fillId="3" borderId="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4" fontId="6" fillId="2" borderId="2" xfId="0" applyNumberFormat="1" applyFont="1" applyFill="1" applyBorder="1" applyAlignment="1">
      <alignment horizontal="right" vertical="center"/>
    </xf>
    <xf numFmtId="44" fontId="6" fillId="3" borderId="2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/>
    </xf>
    <xf numFmtId="167" fontId="6" fillId="2" borderId="8" xfId="0" applyNumberFormat="1" applyFont="1" applyFill="1" applyBorder="1" applyAlignment="1">
      <alignment horizontal="center"/>
    </xf>
    <xf numFmtId="167" fontId="6" fillId="2" borderId="9" xfId="0" applyNumberFormat="1" applyFont="1" applyFill="1" applyBorder="1" applyAlignment="1">
      <alignment horizontal="center"/>
    </xf>
    <xf numFmtId="167" fontId="6" fillId="2" borderId="10" xfId="0" applyNumberFormat="1" applyFont="1" applyFill="1" applyBorder="1" applyAlignment="1">
      <alignment horizontal="center"/>
    </xf>
    <xf numFmtId="167" fontId="6" fillId="3" borderId="8" xfId="0" applyNumberFormat="1" applyFont="1" applyFill="1" applyBorder="1" applyAlignment="1">
      <alignment horizontal="center"/>
    </xf>
    <xf numFmtId="167" fontId="6" fillId="3" borderId="9" xfId="0" applyNumberFormat="1" applyFont="1" applyFill="1" applyBorder="1" applyAlignment="1">
      <alignment horizontal="center"/>
    </xf>
    <xf numFmtId="167" fontId="6" fillId="3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4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3" fillId="0" borderId="0" xfId="0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right" vertical="center"/>
    </xf>
    <xf numFmtId="44" fontId="9" fillId="3" borderId="2" xfId="0" applyNumberFormat="1" applyFont="1" applyFill="1" applyBorder="1" applyAlignment="1">
      <alignment horizontal="right" vertical="center"/>
    </xf>
    <xf numFmtId="0" fontId="2" fillId="0" borderId="0" xfId="0" applyFont="1" applyBorder="1"/>
    <xf numFmtId="44" fontId="2" fillId="0" borderId="0" xfId="0" applyNumberFormat="1" applyFont="1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vertical="center"/>
    </xf>
    <xf numFmtId="44" fontId="2" fillId="0" borderId="6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44" fontId="6" fillId="0" borderId="6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4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0" fontId="2" fillId="0" borderId="6" xfId="0" applyNumberFormat="1" applyFont="1" applyBorder="1" applyAlignment="1">
      <alignment vertical="center"/>
    </xf>
    <xf numFmtId="44" fontId="2" fillId="0" borderId="6" xfId="1" applyNumberFormat="1" applyFont="1" applyBorder="1" applyAlignment="1">
      <alignment vertical="center"/>
    </xf>
    <xf numFmtId="9" fontId="2" fillId="0" borderId="6" xfId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165" fontId="6" fillId="0" borderId="6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showRuler="0" workbookViewId="0">
      <selection activeCell="G23" sqref="G23"/>
    </sheetView>
  </sheetViews>
  <sheetFormatPr baseColWidth="10" defaultRowHeight="15" x14ac:dyDescent="0"/>
  <cols>
    <col min="1" max="1" width="40.33203125" customWidth="1"/>
    <col min="2" max="2" width="20.83203125" customWidth="1"/>
  </cols>
  <sheetData>
    <row r="1" spans="1:2" ht="31" customHeight="1">
      <c r="A1" s="78" t="s">
        <v>0</v>
      </c>
      <c r="B1" s="79"/>
    </row>
    <row r="2" spans="1:2" ht="31" customHeight="1">
      <c r="A2" s="80" t="s">
        <v>44</v>
      </c>
      <c r="B2" s="81"/>
    </row>
    <row r="3" spans="1:2" ht="20" customHeight="1">
      <c r="A3" s="69" t="s">
        <v>2</v>
      </c>
      <c r="B3" s="70"/>
    </row>
    <row r="4" spans="1:2">
      <c r="A4" s="50" t="s">
        <v>7</v>
      </c>
      <c r="B4" s="51" t="s">
        <v>1</v>
      </c>
    </row>
    <row r="5" spans="1:2">
      <c r="A5" s="1" t="s">
        <v>3</v>
      </c>
      <c r="B5" s="52">
        <v>3120</v>
      </c>
    </row>
    <row r="6" spans="1:2">
      <c r="A6" s="1" t="s">
        <v>4</v>
      </c>
      <c r="B6" s="53">
        <v>0.15</v>
      </c>
    </row>
    <row r="7" spans="1:2">
      <c r="A7" s="1" t="s">
        <v>5</v>
      </c>
      <c r="B7" s="52">
        <v>6000</v>
      </c>
    </row>
    <row r="8" spans="1:2">
      <c r="A8" s="1" t="s">
        <v>37</v>
      </c>
      <c r="B8" s="54">
        <f>Calculators!B10</f>
        <v>920.40000000000009</v>
      </c>
    </row>
    <row r="9" spans="1:2">
      <c r="A9" s="1" t="s">
        <v>38</v>
      </c>
      <c r="B9" s="54">
        <f>Calculators!B19</f>
        <v>210</v>
      </c>
    </row>
    <row r="10" spans="1:2">
      <c r="A10" s="1" t="s">
        <v>6</v>
      </c>
      <c r="B10" s="54">
        <f>B7*B6*B5+B8+B9</f>
        <v>2809130.4</v>
      </c>
    </row>
    <row r="11" spans="1:2">
      <c r="A11" s="56"/>
      <c r="B11" s="57"/>
    </row>
    <row r="12" spans="1:2" ht="20" customHeight="1">
      <c r="A12" s="71" t="s">
        <v>8</v>
      </c>
      <c r="B12" s="72"/>
    </row>
    <row r="13" spans="1:2" s="2" customFormat="1">
      <c r="A13" s="58" t="s">
        <v>19</v>
      </c>
      <c r="B13" s="59">
        <v>10000000</v>
      </c>
    </row>
    <row r="14" spans="1:2" s="2" customFormat="1">
      <c r="A14" s="1" t="s">
        <v>10</v>
      </c>
      <c r="B14" s="53">
        <v>100000</v>
      </c>
    </row>
    <row r="15" spans="1:2" s="2" customFormat="1">
      <c r="A15" s="1" t="s">
        <v>11</v>
      </c>
      <c r="B15" s="53">
        <v>50000</v>
      </c>
    </row>
    <row r="16" spans="1:2" s="2" customFormat="1">
      <c r="A16" s="60" t="s">
        <v>20</v>
      </c>
      <c r="B16" s="75">
        <f>B13-B14-B15</f>
        <v>9850000</v>
      </c>
    </row>
    <row r="17" spans="1:2" s="2" customFormat="1">
      <c r="A17" s="61"/>
      <c r="B17" s="62"/>
    </row>
    <row r="18" spans="1:2">
      <c r="A18" s="1" t="s">
        <v>5</v>
      </c>
      <c r="B18" s="52">
        <v>5000</v>
      </c>
    </row>
    <row r="19" spans="1:2">
      <c r="A19" s="1" t="s">
        <v>37</v>
      </c>
      <c r="B19" s="55">
        <f>Calculators!E10</f>
        <v>673.4</v>
      </c>
    </row>
    <row r="20" spans="1:2">
      <c r="A20" s="1" t="s">
        <v>38</v>
      </c>
      <c r="B20" s="55">
        <f>Calculators!E19</f>
        <v>210</v>
      </c>
    </row>
    <row r="21" spans="1:2">
      <c r="A21" s="63" t="s">
        <v>9</v>
      </c>
      <c r="B21" s="54">
        <f>B18*B6*B5</f>
        <v>2340000</v>
      </c>
    </row>
    <row r="22" spans="1:2">
      <c r="A22" s="64"/>
      <c r="B22" s="65"/>
    </row>
    <row r="23" spans="1:2">
      <c r="A23" s="1" t="s">
        <v>18</v>
      </c>
      <c r="B23" s="73">
        <v>10000000</v>
      </c>
    </row>
    <row r="24" spans="1:2">
      <c r="A24" s="1" t="s">
        <v>12</v>
      </c>
      <c r="B24" s="66">
        <v>0.05</v>
      </c>
    </row>
    <row r="25" spans="1:2">
      <c r="A25" s="1" t="s">
        <v>15</v>
      </c>
      <c r="B25" s="74">
        <v>10000000</v>
      </c>
    </row>
    <row r="26" spans="1:2">
      <c r="A26" s="1" t="s">
        <v>13</v>
      </c>
      <c r="B26" s="68">
        <v>0.1</v>
      </c>
    </row>
    <row r="27" spans="1:2">
      <c r="A27" s="1" t="s">
        <v>16</v>
      </c>
      <c r="B27" s="67"/>
    </row>
    <row r="28" spans="1:2">
      <c r="A28" s="1" t="s">
        <v>17</v>
      </c>
      <c r="B28" s="67"/>
    </row>
    <row r="29" spans="1:2">
      <c r="A29" s="63" t="s">
        <v>14</v>
      </c>
      <c r="B29" s="54">
        <f>B21-(B23*B24)-(B25*B26)-B27-B28</f>
        <v>840000</v>
      </c>
    </row>
    <row r="30" spans="1:2">
      <c r="A30" s="64"/>
      <c r="B30" s="65"/>
    </row>
    <row r="31" spans="1:2">
      <c r="A31" s="1" t="s">
        <v>40</v>
      </c>
      <c r="B31" s="54">
        <f>B10-B29</f>
        <v>1969130.4</v>
      </c>
    </row>
    <row r="32" spans="1:2">
      <c r="A32" s="64"/>
      <c r="B32" s="65"/>
    </row>
    <row r="33" spans="1:2" ht="16" thickBot="1">
      <c r="A33" s="77" t="s">
        <v>41</v>
      </c>
      <c r="B33" s="76">
        <f>B21/B31</f>
        <v>1.1883418182970513</v>
      </c>
    </row>
    <row r="34" spans="1:2">
      <c r="A34" s="47"/>
      <c r="B34" s="48"/>
    </row>
    <row r="35" spans="1:2">
      <c r="A35" s="47"/>
      <c r="B35" s="48"/>
    </row>
    <row r="36" spans="1:2">
      <c r="A36" s="47"/>
      <c r="B36" s="48"/>
    </row>
    <row r="37" spans="1:2">
      <c r="A37" s="47"/>
      <c r="B37" s="48"/>
    </row>
    <row r="38" spans="1:2">
      <c r="A38" s="47"/>
      <c r="B38" s="48"/>
    </row>
    <row r="39" spans="1:2">
      <c r="A39" s="49"/>
      <c r="B39" s="49"/>
    </row>
  </sheetData>
  <mergeCells count="9">
    <mergeCell ref="A30:B30"/>
    <mergeCell ref="A32:B32"/>
    <mergeCell ref="A2:B2"/>
    <mergeCell ref="A1:B1"/>
    <mergeCell ref="A3:B3"/>
    <mergeCell ref="A11:B11"/>
    <mergeCell ref="A12:B12"/>
    <mergeCell ref="A17:B17"/>
    <mergeCell ref="A22:B2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showRuler="0" workbookViewId="0">
      <selection activeCell="I8" sqref="I8"/>
    </sheetView>
  </sheetViews>
  <sheetFormatPr baseColWidth="10" defaultRowHeight="15" x14ac:dyDescent="0"/>
  <cols>
    <col min="1" max="1" width="25.5" customWidth="1"/>
  </cols>
  <sheetData>
    <row r="1" spans="1:7">
      <c r="A1" s="3" t="s">
        <v>21</v>
      </c>
      <c r="B1" s="3"/>
      <c r="C1" s="3"/>
      <c r="D1" s="3"/>
      <c r="E1" s="3"/>
      <c r="F1" s="3"/>
      <c r="G1" s="3"/>
    </row>
    <row r="2" spans="1:7" ht="16" thickBot="1">
      <c r="A2" s="4"/>
      <c r="B2" s="4"/>
      <c r="C2" s="4"/>
      <c r="D2" s="4"/>
      <c r="E2" s="4"/>
      <c r="F2" s="4"/>
      <c r="G2" s="4"/>
    </row>
    <row r="3" spans="1:7">
      <c r="A3" s="5" t="s">
        <v>22</v>
      </c>
      <c r="B3" s="6"/>
      <c r="C3" s="6"/>
      <c r="D3" s="6"/>
      <c r="E3" s="6"/>
      <c r="F3" s="6"/>
      <c r="G3" s="7"/>
    </row>
    <row r="4" spans="1:7">
      <c r="A4" s="8"/>
      <c r="B4" s="9" t="s">
        <v>35</v>
      </c>
      <c r="C4" s="9"/>
      <c r="D4" s="9"/>
      <c r="E4" s="10" t="s">
        <v>36</v>
      </c>
      <c r="F4" s="10"/>
      <c r="G4" s="11"/>
    </row>
    <row r="5" spans="1:7">
      <c r="A5" s="8"/>
      <c r="B5" s="12" t="s">
        <v>23</v>
      </c>
      <c r="C5" s="12" t="s">
        <v>24</v>
      </c>
      <c r="D5" s="12" t="s">
        <v>25</v>
      </c>
      <c r="E5" s="13" t="s">
        <v>23</v>
      </c>
      <c r="F5" s="13" t="s">
        <v>24</v>
      </c>
      <c r="G5" s="14" t="s">
        <v>25</v>
      </c>
    </row>
    <row r="6" spans="1:7">
      <c r="A6" s="1" t="s">
        <v>42</v>
      </c>
      <c r="B6" s="15">
        <v>3000</v>
      </c>
      <c r="C6" s="15">
        <v>2000</v>
      </c>
      <c r="D6" s="15">
        <v>6000</v>
      </c>
      <c r="E6" s="16">
        <v>6000</v>
      </c>
      <c r="F6" s="16">
        <v>4000</v>
      </c>
      <c r="G6" s="17">
        <v>12000</v>
      </c>
    </row>
    <row r="7" spans="1:7">
      <c r="A7" s="1" t="s">
        <v>26</v>
      </c>
      <c r="B7" s="15">
        <v>40</v>
      </c>
      <c r="C7" s="15">
        <v>40</v>
      </c>
      <c r="D7" s="15">
        <v>40</v>
      </c>
      <c r="E7" s="16">
        <v>35</v>
      </c>
      <c r="F7" s="16">
        <v>35</v>
      </c>
      <c r="G7" s="17">
        <v>35</v>
      </c>
    </row>
    <row r="8" spans="1:7">
      <c r="A8" s="1" t="s">
        <v>27</v>
      </c>
      <c r="B8" s="18">
        <v>8.5</v>
      </c>
      <c r="C8" s="18">
        <v>5</v>
      </c>
      <c r="D8" s="18">
        <v>12.25</v>
      </c>
      <c r="E8" s="19">
        <v>12</v>
      </c>
      <c r="F8" s="19">
        <v>10</v>
      </c>
      <c r="G8" s="20">
        <v>20</v>
      </c>
    </row>
    <row r="9" spans="1:7">
      <c r="A9" s="21" t="s">
        <v>28</v>
      </c>
      <c r="B9" s="22">
        <f>(Worksheet!B5/Calculators!B6)*Calculators!B7*Calculators!B8</f>
        <v>353.6</v>
      </c>
      <c r="C9" s="22">
        <f>(Worksheet!B5/Calculators!C6)*Calculators!C7*Calculators!C8</f>
        <v>312</v>
      </c>
      <c r="D9" s="22">
        <f>(Worksheet!B5/Calculators!D6)*Calculators!D7*Calculators!D8</f>
        <v>254.8</v>
      </c>
      <c r="E9" s="23">
        <f>(Worksheet!B5/Calculators!E6)*Calculators!E7*Calculators!E8</f>
        <v>218.39999999999998</v>
      </c>
      <c r="F9" s="23">
        <f>(Worksheet!B5/Calculators!F6)*Calculators!F7*Calculators!F8</f>
        <v>273</v>
      </c>
      <c r="G9" s="23">
        <f>(Worksheet!B5/Calculators!G6)*Calculators!G7*Calculators!G8</f>
        <v>182</v>
      </c>
    </row>
    <row r="10" spans="1:7" ht="16" thickBot="1">
      <c r="A10" s="24" t="s">
        <v>29</v>
      </c>
      <c r="B10" s="25">
        <f>SUM(B9:D9)</f>
        <v>920.40000000000009</v>
      </c>
      <c r="C10" s="26"/>
      <c r="D10" s="27"/>
      <c r="E10" s="28">
        <f>SUM(E9:G9)</f>
        <v>673.4</v>
      </c>
      <c r="F10" s="29"/>
      <c r="G10" s="30"/>
    </row>
    <row r="11" spans="1:7" ht="16" thickBot="1">
      <c r="A11" s="4"/>
      <c r="B11" s="4"/>
      <c r="C11" s="4"/>
      <c r="D11" s="4"/>
      <c r="E11" s="4"/>
      <c r="F11" s="4"/>
      <c r="G11" s="4"/>
    </row>
    <row r="12" spans="1:7">
      <c r="A12" s="5" t="s">
        <v>39</v>
      </c>
      <c r="B12" s="6"/>
      <c r="C12" s="6"/>
      <c r="D12" s="6"/>
      <c r="E12" s="6"/>
      <c r="F12" s="6"/>
      <c r="G12" s="7"/>
    </row>
    <row r="13" spans="1:7">
      <c r="A13" s="8"/>
      <c r="B13" s="9" t="s">
        <v>35</v>
      </c>
      <c r="C13" s="9"/>
      <c r="D13" s="9"/>
      <c r="E13" s="10" t="s">
        <v>36</v>
      </c>
      <c r="F13" s="10"/>
      <c r="G13" s="11"/>
    </row>
    <row r="14" spans="1:7">
      <c r="A14" s="8"/>
      <c r="B14" s="12" t="s">
        <v>30</v>
      </c>
      <c r="C14" s="12" t="s">
        <v>31</v>
      </c>
      <c r="D14" s="12" t="s">
        <v>32</v>
      </c>
      <c r="E14" s="13" t="s">
        <v>30</v>
      </c>
      <c r="F14" s="13" t="s">
        <v>31</v>
      </c>
      <c r="G14" s="14" t="s">
        <v>32</v>
      </c>
    </row>
    <row r="15" spans="1:7">
      <c r="A15" s="1" t="s">
        <v>43</v>
      </c>
      <c r="B15" s="15">
        <v>5</v>
      </c>
      <c r="C15" s="15">
        <v>5</v>
      </c>
      <c r="D15" s="15">
        <v>5</v>
      </c>
      <c r="E15" s="45">
        <v>5</v>
      </c>
      <c r="F15" s="45">
        <v>5</v>
      </c>
      <c r="G15" s="45">
        <v>5</v>
      </c>
    </row>
    <row r="16" spans="1:7">
      <c r="A16" s="1" t="s">
        <v>33</v>
      </c>
      <c r="B16" s="15">
        <v>10</v>
      </c>
      <c r="C16" s="15">
        <v>10</v>
      </c>
      <c r="D16" s="15">
        <v>10</v>
      </c>
      <c r="E16" s="45">
        <v>10</v>
      </c>
      <c r="F16" s="45">
        <v>10</v>
      </c>
      <c r="G16" s="45">
        <v>10</v>
      </c>
    </row>
    <row r="17" spans="1:8">
      <c r="A17" s="1" t="s">
        <v>34</v>
      </c>
      <c r="B17" s="18">
        <v>35</v>
      </c>
      <c r="C17" s="18">
        <v>35</v>
      </c>
      <c r="D17" s="18">
        <v>35</v>
      </c>
      <c r="E17" s="46">
        <v>35</v>
      </c>
      <c r="F17" s="46">
        <v>35</v>
      </c>
      <c r="G17" s="46">
        <v>35</v>
      </c>
    </row>
    <row r="18" spans="1:8">
      <c r="A18" s="21" t="s">
        <v>28</v>
      </c>
      <c r="B18" s="22">
        <f>(1/B15)*B16*B17</f>
        <v>70</v>
      </c>
      <c r="C18" s="22">
        <f t="shared" ref="C18:G18" si="0">(1/C15)*C16*C17</f>
        <v>70</v>
      </c>
      <c r="D18" s="22">
        <f t="shared" si="0"/>
        <v>70</v>
      </c>
      <c r="E18" s="23">
        <f t="shared" si="0"/>
        <v>70</v>
      </c>
      <c r="F18" s="23">
        <f t="shared" si="0"/>
        <v>70</v>
      </c>
      <c r="G18" s="23">
        <f t="shared" si="0"/>
        <v>70</v>
      </c>
    </row>
    <row r="19" spans="1:8" ht="16" thickBot="1">
      <c r="A19" s="24" t="s">
        <v>29</v>
      </c>
      <c r="B19" s="25">
        <f>SUM(B18:D18)</f>
        <v>210</v>
      </c>
      <c r="C19" s="26"/>
      <c r="D19" s="27"/>
      <c r="E19" s="28">
        <f>SUM(E18:G18)</f>
        <v>210</v>
      </c>
      <c r="F19" s="29"/>
      <c r="G19" s="30"/>
    </row>
    <row r="20" spans="1:8">
      <c r="A20" s="4"/>
      <c r="B20" s="4"/>
      <c r="C20" s="4"/>
      <c r="D20" s="4"/>
      <c r="E20" s="4"/>
      <c r="F20" s="4"/>
      <c r="G20" s="4"/>
    </row>
    <row r="21" spans="1:8">
      <c r="A21" s="31"/>
      <c r="B21" s="31"/>
      <c r="C21" s="31"/>
      <c r="D21" s="31"/>
      <c r="E21" s="31"/>
      <c r="F21" s="31"/>
      <c r="G21" s="31"/>
      <c r="H21" s="32"/>
    </row>
    <row r="22" spans="1:8">
      <c r="A22" s="33"/>
      <c r="B22" s="34"/>
      <c r="C22" s="34"/>
      <c r="D22" s="34"/>
      <c r="E22" s="34"/>
      <c r="F22" s="34"/>
      <c r="G22" s="34"/>
      <c r="H22" s="32"/>
    </row>
    <row r="23" spans="1:8">
      <c r="A23" s="33"/>
      <c r="B23" s="35"/>
      <c r="C23" s="35"/>
      <c r="D23" s="35"/>
      <c r="E23" s="35"/>
      <c r="F23" s="35"/>
      <c r="G23" s="35"/>
      <c r="H23" s="32"/>
    </row>
    <row r="24" spans="1:8">
      <c r="A24" s="36"/>
      <c r="B24" s="37"/>
      <c r="C24" s="37"/>
      <c r="D24" s="37"/>
      <c r="E24" s="37"/>
      <c r="F24" s="37"/>
      <c r="G24" s="37"/>
      <c r="H24" s="32"/>
    </row>
    <row r="25" spans="1:8">
      <c r="A25" s="36"/>
      <c r="B25" s="38"/>
      <c r="C25" s="38"/>
      <c r="D25" s="38"/>
      <c r="E25" s="38"/>
      <c r="F25" s="38"/>
      <c r="G25" s="38"/>
      <c r="H25" s="32"/>
    </row>
    <row r="26" spans="1:8">
      <c r="A26" s="36"/>
      <c r="B26" s="37"/>
      <c r="C26" s="37"/>
      <c r="D26" s="37"/>
      <c r="E26" s="37"/>
      <c r="F26" s="37"/>
      <c r="G26" s="37"/>
      <c r="H26" s="32"/>
    </row>
    <row r="27" spans="1:8">
      <c r="A27" s="39"/>
      <c r="B27" s="40"/>
      <c r="C27" s="40"/>
      <c r="D27" s="40"/>
      <c r="E27" s="40"/>
      <c r="F27" s="40"/>
      <c r="G27" s="40"/>
      <c r="H27" s="32"/>
    </row>
    <row r="28" spans="1:8">
      <c r="A28" s="41"/>
      <c r="B28" s="42"/>
      <c r="C28" s="42"/>
      <c r="D28" s="42"/>
      <c r="E28" s="42"/>
      <c r="F28" s="42"/>
      <c r="G28" s="42"/>
      <c r="H28" s="32"/>
    </row>
    <row r="29" spans="1:8">
      <c r="A29" s="43"/>
      <c r="B29" s="44"/>
      <c r="C29" s="44"/>
      <c r="D29" s="44"/>
      <c r="E29" s="44"/>
      <c r="F29" s="44"/>
      <c r="G29" s="44"/>
      <c r="H29" s="32"/>
    </row>
    <row r="30" spans="1:8">
      <c r="A30" s="32"/>
      <c r="B30" s="32"/>
      <c r="C30" s="32"/>
      <c r="D30" s="32"/>
      <c r="E30" s="32"/>
      <c r="F30" s="32"/>
      <c r="G30" s="32"/>
      <c r="H30" s="32"/>
    </row>
    <row r="31" spans="1:8">
      <c r="A31" s="32"/>
      <c r="B31" s="32"/>
      <c r="C31" s="32"/>
      <c r="D31" s="32"/>
      <c r="E31" s="32"/>
      <c r="F31" s="32"/>
      <c r="G31" s="32"/>
      <c r="H31" s="32"/>
    </row>
    <row r="32" spans="1:8">
      <c r="A32" s="32"/>
      <c r="B32" s="32"/>
      <c r="C32" s="32"/>
      <c r="D32" s="32"/>
      <c r="E32" s="32"/>
      <c r="F32" s="32"/>
      <c r="G32" s="32"/>
      <c r="H32" s="32"/>
    </row>
  </sheetData>
  <mergeCells count="17">
    <mergeCell ref="A21:G21"/>
    <mergeCell ref="A22:A23"/>
    <mergeCell ref="B22:D22"/>
    <mergeCell ref="E22:G22"/>
    <mergeCell ref="A12:G12"/>
    <mergeCell ref="A13:A14"/>
    <mergeCell ref="B13:D13"/>
    <mergeCell ref="E13:G13"/>
    <mergeCell ref="B19:D19"/>
    <mergeCell ref="E19:G19"/>
    <mergeCell ref="A1:G1"/>
    <mergeCell ref="A3:G3"/>
    <mergeCell ref="A4:A5"/>
    <mergeCell ref="B4:D4"/>
    <mergeCell ref="E4:G4"/>
    <mergeCell ref="B10:D10"/>
    <mergeCell ref="E10:G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Calculators</vt:lpstr>
    </vt:vector>
  </TitlesOfParts>
  <Company>Studio T+L,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Livingston</dc:creator>
  <cp:lastModifiedBy>Jason Livingston</cp:lastModifiedBy>
  <dcterms:created xsi:type="dcterms:W3CDTF">2014-02-21T20:50:29Z</dcterms:created>
  <dcterms:modified xsi:type="dcterms:W3CDTF">2014-02-21T21:47:00Z</dcterms:modified>
</cp:coreProperties>
</file>